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50L\"/>
    </mc:Choice>
  </mc:AlternateContent>
  <xr:revisionPtr revIDLastSave="0" documentId="8_{76C08EA7-9931-46C1-B260-DE37C942D60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<sst xmlns="http://schemas.openxmlformats.org/spreadsheetml/2006/main" count="27" uniqueCount="24">
  <si>
    <t>Holley</t>
  </si>
  <si>
    <t>Injector Type:</t>
  </si>
  <si>
    <t>HP650L</t>
  </si>
  <si>
    <t>Matched Set:</t>
  </si>
  <si>
    <t>None selected</t>
  </si>
  <si>
    <t>Report Date:</t>
  </si>
  <si>
    <t>14/08/2024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</si>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</sst>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2" fillId="2" borderId="13" xfId="0" applyNumberFormat="1" applyFont="1" applyFill="1" applyBorder="1"/>
    <xf numFmtId="167" fontId="2" fillId="2" borderId="14" xfId="0" applyNumberFormat="1" applyFont="1" applyFill="1" applyBorder="1"/>
    <xf numFmtId="167" fontId="2" fillId="2" borderId="15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6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C75DEF-A6E5-4682-A521-C826805D6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workbookViewId="0">
      <selection activeCell="F15" sqref="F1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3" spans="1:18" x14ac:dyDescent="0.25">
      <c r="A23" s="2"/>
      <c r="B23" s="11"/>
      <c r="C23" s="11"/>
      <c r="D23" s="12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5" t="s">
        <v>9</v>
      </c>
      <c r="B25" s="6">
        <v>0.13000000000000009</v>
      </c>
      <c r="C25" s="13" t="s">
        <v>10</v>
      </c>
      <c r="D25" s="14"/>
    </row>
    <row r="26" spans="1:18" x14ac:dyDescent="0.25">
      <c r="A26" s="8"/>
      <c r="B26" s="15"/>
      <c r="C26" s="15"/>
      <c r="D26" s="16"/>
    </row>
    <row r="29" spans="1:18" x14ac:dyDescent="0.25">
      <c r="A29" s="17" t="s">
        <v>11</v>
      </c>
      <c r="B29" s="28">
        <v>58.015999999999998</v>
      </c>
      <c r="C29" s="17" t="s">
        <v>12</v>
      </c>
      <c r="D29" s="17"/>
      <c r="E29" s="17"/>
      <c r="F29" s="17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13</v>
      </c>
      <c r="B31" s="1"/>
    </row>
    <row r="32" spans="1:18" hidden="1" x14ac:dyDescent="0.25">
      <c r="A32" s="2"/>
      <c r="B32" s="18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idden="1" x14ac:dyDescent="0.25">
      <c r="A33" s="20" t="s">
        <v>15</v>
      </c>
      <c r="B33" s="21">
        <v>8</v>
      </c>
      <c r="C33" s="21">
        <v>8.8000000000000007</v>
      </c>
      <c r="D33" s="21">
        <v>9.6</v>
      </c>
      <c r="E33" s="21">
        <v>10.4</v>
      </c>
      <c r="F33" s="21">
        <v>11.2</v>
      </c>
      <c r="G33" s="21">
        <v>12</v>
      </c>
      <c r="H33" s="21">
        <v>12.8</v>
      </c>
      <c r="I33" s="21">
        <v>13.6</v>
      </c>
      <c r="J33" s="21">
        <v>14</v>
      </c>
      <c r="K33" s="21">
        <v>14.4</v>
      </c>
      <c r="L33" s="21">
        <v>15.2</v>
      </c>
      <c r="M33" s="21">
        <v>16</v>
      </c>
      <c r="N33" s="21">
        <v>16.8</v>
      </c>
      <c r="O33" s="21">
        <v>17.600000000000001</v>
      </c>
      <c r="P33" s="21">
        <v>18.399999999999999</v>
      </c>
      <c r="Q33" s="21">
        <v>19.2</v>
      </c>
      <c r="R33" s="22">
        <v>20</v>
      </c>
    </row>
    <row r="34" spans="1:18" hidden="1" x14ac:dyDescent="0.25">
      <c r="A34" s="5">
        <v>29</v>
      </c>
      <c r="B34" s="6">
        <v>2.0676468841314239</v>
      </c>
      <c r="C34" s="6">
        <v>1.801881803090821</v>
      </c>
      <c r="D34" s="6">
        <v>1.5869216491442291</v>
      </c>
      <c r="E34" s="6">
        <v>1.4173593061021239</v>
      </c>
      <c r="F34" s="6">
        <v>1.2833457303875619</v>
      </c>
      <c r="G34" s="6">
        <v>1.1750667890257209</v>
      </c>
      <c r="H34" s="6">
        <v>1.0887689738053969</v>
      </c>
      <c r="I34" s="6">
        <v>1.0154831774231641</v>
      </c>
      <c r="J34" s="6">
        <v>0.98247375826145067</v>
      </c>
      <c r="K34" s="6">
        <v>0.95166478656348774</v>
      </c>
      <c r="L34" s="6">
        <v>0.8931679677372143</v>
      </c>
      <c r="M34" s="6">
        <v>0.83713013704936923</v>
      </c>
      <c r="N34" s="6">
        <v>0.78196737110370607</v>
      </c>
      <c r="O34" s="6">
        <v>0.72691045066871451</v>
      </c>
      <c r="P34" s="6">
        <v>0.67235115988024641</v>
      </c>
      <c r="Q34" s="6">
        <v>0.61984687533690708</v>
      </c>
      <c r="R34" s="7">
        <v>0.57141266764620913</v>
      </c>
    </row>
    <row r="35" spans="1:18" hidden="1" x14ac:dyDescent="0.25">
      <c r="A35" s="5">
        <v>34.4</v>
      </c>
      <c r="B35" s="6">
        <v>2.1304382740742831</v>
      </c>
      <c r="C35" s="6">
        <v>1.851002831560101</v>
      </c>
      <c r="D35" s="6">
        <v>1.6248166352032729</v>
      </c>
      <c r="E35" s="6">
        <v>1.4464398408814829</v>
      </c>
      <c r="F35" s="6">
        <v>1.305754374010669</v>
      </c>
      <c r="G35" s="6">
        <v>1.192563054355986</v>
      </c>
      <c r="H35" s="6">
        <v>1.1031202899334951</v>
      </c>
      <c r="I35" s="6">
        <v>1.0279599099268419</v>
      </c>
      <c r="J35" s="6">
        <v>0.99442844263386565</v>
      </c>
      <c r="K35" s="6">
        <v>0.96340674363056444</v>
      </c>
      <c r="L35" s="6">
        <v>0.90504592654839255</v>
      </c>
      <c r="M35" s="6">
        <v>0.84972965698246239</v>
      </c>
      <c r="N35" s="6">
        <v>0.79568626884952698</v>
      </c>
      <c r="O35" s="6">
        <v>0.74184513831940913</v>
      </c>
      <c r="P35" s="6">
        <v>0.68836966268090127</v>
      </c>
      <c r="Q35" s="6">
        <v>0.6365481875254968</v>
      </c>
      <c r="R35" s="7">
        <v>0.58820839511495404</v>
      </c>
    </row>
    <row r="36" spans="1:18" hidden="1" x14ac:dyDescent="0.25">
      <c r="A36" s="5">
        <v>39.799999999999997</v>
      </c>
      <c r="B36" s="6">
        <v>2.1932613744487339</v>
      </c>
      <c r="C36" s="6">
        <v>1.9001518756977289</v>
      </c>
      <c r="D36" s="6">
        <v>1.6627361624833501</v>
      </c>
      <c r="E36" s="6">
        <v>1.4755416811101529</v>
      </c>
      <c r="F36" s="6">
        <v>1.3281813259869579</v>
      </c>
      <c r="G36" s="6">
        <v>1.2100748512592361</v>
      </c>
      <c r="H36" s="6">
        <v>1.1174846178896349</v>
      </c>
      <c r="I36" s="6">
        <v>1.040447354829549</v>
      </c>
      <c r="J36" s="6">
        <v>1.0063927723092769</v>
      </c>
      <c r="K36" s="6">
        <v>0.9751573523432493</v>
      </c>
      <c r="L36" s="6">
        <v>0.91693071492735156</v>
      </c>
      <c r="M36" s="6">
        <v>0.86233440472144052</v>
      </c>
      <c r="N36" s="6">
        <v>0.80940904967459049</v>
      </c>
      <c r="O36" s="6">
        <v>0.75678258463863568</v>
      </c>
      <c r="P36" s="6">
        <v>0.70439003841496983</v>
      </c>
      <c r="Q36" s="6">
        <v>0.65325072558797426</v>
      </c>
      <c r="R36" s="7">
        <v>0.60500492171399256</v>
      </c>
    </row>
    <row r="37" spans="1:18" hidden="1" x14ac:dyDescent="0.25">
      <c r="A37" s="5">
        <v>45.2</v>
      </c>
      <c r="B37" s="6">
        <v>2.2612746619348489</v>
      </c>
      <c r="C37" s="6">
        <v>1.95382894154588</v>
      </c>
      <c r="D37" s="6">
        <v>1.704568032734374</v>
      </c>
      <c r="E37" s="6">
        <v>1.507990546120213</v>
      </c>
      <c r="F37" s="6">
        <v>1.353440345105106</v>
      </c>
      <c r="G37" s="6">
        <v>1.229950244326373</v>
      </c>
      <c r="H37" s="6">
        <v>1.1337983054701759</v>
      </c>
      <c r="I37" s="6">
        <v>1.054516409478732</v>
      </c>
      <c r="J37" s="6">
        <v>1.0197722692902871</v>
      </c>
      <c r="K37" s="6">
        <v>0.98817218147450958</v>
      </c>
      <c r="L37" s="6">
        <v>0.92981269494700713</v>
      </c>
      <c r="M37" s="6">
        <v>0.87571580198479682</v>
      </c>
      <c r="N37" s="6">
        <v>0.82374217234619984</v>
      </c>
      <c r="O37" s="6">
        <v>0.77221055178813613</v>
      </c>
      <c r="P37" s="6">
        <v>0.72083147451306506</v>
      </c>
      <c r="Q37" s="6">
        <v>0.67035522409825421</v>
      </c>
      <c r="R37" s="7">
        <v>0.62223079550616667</v>
      </c>
    </row>
    <row r="38" spans="1:18" hidden="1" x14ac:dyDescent="0.25">
      <c r="A38" s="5">
        <v>50.6</v>
      </c>
      <c r="B38" s="6">
        <v>2.3407014414579881</v>
      </c>
      <c r="C38" s="6">
        <v>2.0174633631934809</v>
      </c>
      <c r="D38" s="6">
        <v>1.7550033491395161</v>
      </c>
      <c r="E38" s="6">
        <v>1.5477996931139959</v>
      </c>
      <c r="F38" s="6">
        <v>1.3849272275115121</v>
      </c>
      <c r="G38" s="6">
        <v>1.25502330857855</v>
      </c>
      <c r="H38" s="6">
        <v>1.1543987364901609</v>
      </c>
      <c r="I38" s="6">
        <v>1.0720635064140069</v>
      </c>
      <c r="J38" s="6">
        <v>1.036263792952804</v>
      </c>
      <c r="K38" s="6">
        <v>1.003967097213442</v>
      </c>
      <c r="L38" s="6">
        <v>0.9448875513708479</v>
      </c>
      <c r="M38" s="6">
        <v>0.89080509204109837</v>
      </c>
      <c r="N38" s="6">
        <v>0.83941746855713262</v>
      </c>
      <c r="O38" s="6">
        <v>0.78871719981558464</v>
      </c>
      <c r="P38" s="6">
        <v>0.73819884430266991</v>
      </c>
      <c r="Q38" s="6">
        <v>0.68834365458853575</v>
      </c>
      <c r="R38" s="7">
        <v>0.64040082615907457</v>
      </c>
    </row>
    <row r="39" spans="1:18" hidden="1" x14ac:dyDescent="0.25">
      <c r="A39" s="5">
        <v>56</v>
      </c>
      <c r="B39" s="6">
        <v>2.4201282209811259</v>
      </c>
      <c r="C39" s="6">
        <v>2.0810977848410821</v>
      </c>
      <c r="D39" s="6">
        <v>1.805438665544659</v>
      </c>
      <c r="E39" s="6">
        <v>1.587608840107779</v>
      </c>
      <c r="F39" s="6">
        <v>1.4164141099179191</v>
      </c>
      <c r="G39" s="6">
        <v>1.280096372830728</v>
      </c>
      <c r="H39" s="6">
        <v>1.174999167510147</v>
      </c>
      <c r="I39" s="6">
        <v>1.0896106033492821</v>
      </c>
      <c r="J39" s="6">
        <v>1.052755316615321</v>
      </c>
      <c r="K39" s="6">
        <v>1.0197620129523759</v>
      </c>
      <c r="L39" s="6">
        <v>0.95996240779468867</v>
      </c>
      <c r="M39" s="6">
        <v>0.90589438209740003</v>
      </c>
      <c r="N39" s="6">
        <v>0.85509276476806528</v>
      </c>
      <c r="O39" s="6">
        <v>0.80522384784303325</v>
      </c>
      <c r="P39" s="6">
        <v>0.75556621409227476</v>
      </c>
      <c r="Q39" s="6">
        <v>0.70633208507881728</v>
      </c>
      <c r="R39" s="7">
        <v>0.65857085681198257</v>
      </c>
    </row>
    <row r="40" spans="1:18" hidden="1" x14ac:dyDescent="0.25">
      <c r="A40" s="5">
        <v>61.400000000000013</v>
      </c>
      <c r="B40" s="6">
        <v>2.5078000867212231</v>
      </c>
      <c r="C40" s="6">
        <v>2.1518852395047152</v>
      </c>
      <c r="D40" s="6">
        <v>1.8620281554039619</v>
      </c>
      <c r="E40" s="6">
        <v>1.6326742607694891</v>
      </c>
      <c r="F40" s="6">
        <v>1.4523603259816571</v>
      </c>
      <c r="G40" s="6">
        <v>1.3089250243686961</v>
      </c>
      <c r="H40" s="6">
        <v>1.198760165356604</v>
      </c>
      <c r="I40" s="6">
        <v>1.1098164402907651</v>
      </c>
      <c r="J40" s="6">
        <v>1.071689614488559</v>
      </c>
      <c r="K40" s="6">
        <v>1.0378148016528921</v>
      </c>
      <c r="L40" s="6">
        <v>0.97699522991112719</v>
      </c>
      <c r="M40" s="6">
        <v>0.92273492421636572</v>
      </c>
      <c r="N40" s="6">
        <v>0.87242132532395456</v>
      </c>
      <c r="O40" s="6">
        <v>0.82337896613678319</v>
      </c>
      <c r="P40" s="6">
        <v>0.77467821984516483</v>
      </c>
      <c r="Q40" s="6">
        <v>0.72626227700500356</v>
      </c>
      <c r="R40" s="7">
        <v>0.67897296801247209</v>
      </c>
    </row>
    <row r="41" spans="1:18" hidden="1" x14ac:dyDescent="0.25">
      <c r="A41" s="5">
        <v>66.800000000000011</v>
      </c>
      <c r="B41" s="6">
        <v>2.6003839187182289</v>
      </c>
      <c r="C41" s="6">
        <v>2.2269340755396012</v>
      </c>
      <c r="D41" s="6">
        <v>1.9222839613636149</v>
      </c>
      <c r="E41" s="6">
        <v>1.680871078509963</v>
      </c>
      <c r="F41" s="6">
        <v>1.490963166351891</v>
      </c>
      <c r="G41" s="6">
        <v>1.339991047055646</v>
      </c>
      <c r="H41" s="6">
        <v>1.224404054078408</v>
      </c>
      <c r="I41" s="6">
        <v>1.1316062074487121</v>
      </c>
      <c r="J41" s="6">
        <v>1.0920791821043541</v>
      </c>
      <c r="K41" s="6">
        <v>1.057212706160308</v>
      </c>
      <c r="L41" s="6">
        <v>0.99519449967421947</v>
      </c>
      <c r="M41" s="6">
        <v>0.94061876543649292</v>
      </c>
      <c r="N41" s="6">
        <v>0.89073480931939186</v>
      </c>
      <c r="O41" s="6">
        <v>0.84251615182322304</v>
      </c>
      <c r="P41" s="6">
        <v>0.7948295831932034</v>
      </c>
      <c r="Q41" s="6">
        <v>0.74734926297811155</v>
      </c>
      <c r="R41" s="7">
        <v>0.70070482932641442</v>
      </c>
    </row>
    <row r="42" spans="1:18" hidden="1" x14ac:dyDescent="0.25">
      <c r="A42" s="5">
        <v>72.2</v>
      </c>
      <c r="B42" s="6">
        <v>2.6929677507152361</v>
      </c>
      <c r="C42" s="6">
        <v>2.3019829115744881</v>
      </c>
      <c r="D42" s="6">
        <v>1.9825397673232681</v>
      </c>
      <c r="E42" s="6">
        <v>1.729067896250438</v>
      </c>
      <c r="F42" s="6">
        <v>1.5295660067221251</v>
      </c>
      <c r="G42" s="6">
        <v>1.371057069742595</v>
      </c>
      <c r="H42" s="6">
        <v>1.2500479428002109</v>
      </c>
      <c r="I42" s="6">
        <v>1.1533959746066591</v>
      </c>
      <c r="J42" s="6">
        <v>1.1124687497201491</v>
      </c>
      <c r="K42" s="6">
        <v>1.076610610667724</v>
      </c>
      <c r="L42" s="6">
        <v>1.0133937694373121</v>
      </c>
      <c r="M42" s="6">
        <v>0.95850260665662002</v>
      </c>
      <c r="N42" s="6">
        <v>0.90904829331482939</v>
      </c>
      <c r="O42" s="6">
        <v>0.86165333750966289</v>
      </c>
      <c r="P42" s="6">
        <v>0.81498094654124187</v>
      </c>
      <c r="Q42" s="6">
        <v>0.76843624895121954</v>
      </c>
      <c r="R42" s="7">
        <v>0.72243669064035665</v>
      </c>
    </row>
    <row r="43" spans="1:18" hidden="1" x14ac:dyDescent="0.25">
      <c r="A43" s="5">
        <v>77.599999999999994</v>
      </c>
      <c r="B43" s="6">
        <v>2.7959605603801769</v>
      </c>
      <c r="C43" s="6">
        <v>2.386154756641198</v>
      </c>
      <c r="D43" s="6">
        <v>2.0507725142951769</v>
      </c>
      <c r="E43" s="6">
        <v>1.784247145984855</v>
      </c>
      <c r="F43" s="6">
        <v>1.574308329069245</v>
      </c>
      <c r="G43" s="6">
        <v>1.4075595250059141</v>
      </c>
      <c r="H43" s="6">
        <v>1.280588432083839</v>
      </c>
      <c r="I43" s="6">
        <v>1.179682410928427</v>
      </c>
      <c r="J43" s="6">
        <v>1.137207483531965</v>
      </c>
      <c r="K43" s="6">
        <v>1.1002568119422109</v>
      </c>
      <c r="L43" s="6">
        <v>1.0357445225719819</v>
      </c>
      <c r="M43" s="6">
        <v>0.9805810184693704</v>
      </c>
      <c r="N43" s="6">
        <v>0.93176265250990642</v>
      </c>
      <c r="O43" s="6">
        <v>0.885537603619303</v>
      </c>
      <c r="P43" s="6">
        <v>0.84037715453728912</v>
      </c>
      <c r="Q43" s="6">
        <v>0.79541740279840845</v>
      </c>
      <c r="R43" s="7">
        <v>0.75085194367098951</v>
      </c>
    </row>
    <row r="44" spans="1:18" hidden="1" x14ac:dyDescent="0.25">
      <c r="A44" s="5">
        <v>83</v>
      </c>
      <c r="B44" s="6">
        <v>2.8996090536777461</v>
      </c>
      <c r="C44" s="6">
        <v>2.4709012794421978</v>
      </c>
      <c r="D44" s="6">
        <v>2.1195077457403002</v>
      </c>
      <c r="E44" s="6">
        <v>1.839866233955112</v>
      </c>
      <c r="F44" s="6">
        <v>1.6194373904385311</v>
      </c>
      <c r="G44" s="6">
        <v>1.4444044327149881</v>
      </c>
      <c r="H44" s="6">
        <v>1.311437368646952</v>
      </c>
      <c r="I44" s="6">
        <v>1.206252102000672</v>
      </c>
      <c r="J44" s="6">
        <v>1.162220180568728</v>
      </c>
      <c r="K44" s="6">
        <v>1.1241706224618679</v>
      </c>
      <c r="L44" s="6">
        <v>1.0583567864702159</v>
      </c>
      <c r="M44" s="6">
        <v>1.002923655201341</v>
      </c>
      <c r="N44" s="6">
        <v>0.95475423219000022</v>
      </c>
      <c r="O44" s="6">
        <v>0.90972089841701909</v>
      </c>
      <c r="P44" s="6">
        <v>0.86610374644817179</v>
      </c>
      <c r="Q44" s="6">
        <v>0.82276984281089405</v>
      </c>
      <c r="R44" s="7">
        <v>0.77968819775464238</v>
      </c>
    </row>
    <row r="45" spans="1:18" hidden="1" x14ac:dyDescent="0.25">
      <c r="A45" s="5">
        <v>88.4</v>
      </c>
      <c r="B45" s="6">
        <v>3.0058888935947921</v>
      </c>
      <c r="C45" s="6">
        <v>2.5580265481382929</v>
      </c>
      <c r="D45" s="6">
        <v>2.1904070166963638</v>
      </c>
      <c r="E45" s="6">
        <v>1.897475707254072</v>
      </c>
      <c r="F45" s="6">
        <v>1.666424235156196</v>
      </c>
      <c r="G45" s="6">
        <v>1.4830124161323459</v>
      </c>
      <c r="H45" s="6">
        <v>1.3439988833418539</v>
      </c>
      <c r="I45" s="6">
        <v>1.2345217679684399</v>
      </c>
      <c r="J45" s="6">
        <v>1.1889407612604661</v>
      </c>
      <c r="K45" s="6">
        <v>1.149812856842696</v>
      </c>
      <c r="L45" s="6">
        <v>1.082766975397186</v>
      </c>
      <c r="M45" s="6">
        <v>1.0271716124698409</v>
      </c>
      <c r="N45" s="6">
        <v>0.97980273797801587</v>
      </c>
      <c r="O45" s="6">
        <v>0.93615061923427856</v>
      </c>
      <c r="P45" s="6">
        <v>0.89430731649213602</v>
      </c>
      <c r="Q45" s="6">
        <v>0.85287086527191369</v>
      </c>
      <c r="R45" s="7">
        <v>0.8115825329425107</v>
      </c>
    </row>
    <row r="46" spans="1:18" hidden="1" x14ac:dyDescent="0.25">
      <c r="A46" s="5">
        <v>93.800000000000011</v>
      </c>
      <c r="B46" s="6">
        <v>3.1198638925211282</v>
      </c>
      <c r="C46" s="6">
        <v>2.6521082655857429</v>
      </c>
      <c r="D46" s="6">
        <v>2.267634845059427</v>
      </c>
      <c r="E46" s="6">
        <v>1.960905900438715</v>
      </c>
      <c r="F46" s="6">
        <v>1.718844016061269</v>
      </c>
      <c r="G46" s="6">
        <v>1.526776370952416</v>
      </c>
      <c r="H46" s="6">
        <v>1.3815686933872759</v>
      </c>
      <c r="I46" s="6">
        <v>1.2677628721481129</v>
      </c>
      <c r="J46" s="6">
        <v>1.220655908687394</v>
      </c>
      <c r="K46" s="6">
        <v>1.1805097261198569</v>
      </c>
      <c r="L46" s="6">
        <v>1.1124350497279569</v>
      </c>
      <c r="M46" s="6">
        <v>1.0569915245631889</v>
      </c>
      <c r="N46" s="6">
        <v>1.0108665567444319</v>
      </c>
      <c r="O46" s="6">
        <v>0.96914983009706379</v>
      </c>
      <c r="P46" s="6">
        <v>0.92975460747179817</v>
      </c>
      <c r="Q46" s="6">
        <v>0.89100989338184378</v>
      </c>
      <c r="R46" s="7">
        <v>0.85241997740607867</v>
      </c>
    </row>
    <row r="47" spans="1:18" hidden="1" x14ac:dyDescent="0.25">
      <c r="A47" s="5">
        <v>99.2</v>
      </c>
      <c r="B47" s="6">
        <v>3.2338388914474629</v>
      </c>
      <c r="C47" s="6">
        <v>2.7461899830331928</v>
      </c>
      <c r="D47" s="6">
        <v>2.3448626734224902</v>
      </c>
      <c r="E47" s="6">
        <v>2.0243360936233579</v>
      </c>
      <c r="F47" s="6">
        <v>1.7712637969663421</v>
      </c>
      <c r="G47" s="6">
        <v>1.5705403257724859</v>
      </c>
      <c r="H47" s="6">
        <v>1.419138503432698</v>
      </c>
      <c r="I47" s="6">
        <v>1.3010039763277861</v>
      </c>
      <c r="J47" s="6">
        <v>1.252371056114322</v>
      </c>
      <c r="K47" s="6">
        <v>1.2112065953970179</v>
      </c>
      <c r="L47" s="6">
        <v>1.142103124058728</v>
      </c>
      <c r="M47" s="6">
        <v>1.0868114366565369</v>
      </c>
      <c r="N47" s="6">
        <v>1.041930375510848</v>
      </c>
      <c r="O47" s="6">
        <v>1.002149040959849</v>
      </c>
      <c r="P47" s="6">
        <v>0.96520189845146054</v>
      </c>
      <c r="Q47" s="6">
        <v>0.92914892149177419</v>
      </c>
      <c r="R47" s="7">
        <v>0.89325742186964663</v>
      </c>
    </row>
    <row r="48" spans="1:18" hidden="1" x14ac:dyDescent="0.25">
      <c r="A48" s="5">
        <v>104.6</v>
      </c>
      <c r="B48" s="6">
        <v>3.3540390056568472</v>
      </c>
      <c r="C48" s="6">
        <v>2.8461465807811881</v>
      </c>
      <c r="D48" s="6">
        <v>2.427699748421313</v>
      </c>
      <c r="E48" s="6">
        <v>2.0932015512065072</v>
      </c>
      <c r="F48" s="6">
        <v>1.8290365114602001</v>
      </c>
      <c r="G48" s="6">
        <v>1.6196594846893391</v>
      </c>
      <c r="H48" s="6">
        <v>1.4621644896202399</v>
      </c>
      <c r="I48" s="6">
        <v>1.3398868300126381</v>
      </c>
      <c r="J48" s="6">
        <v>1.2898524652221059</v>
      </c>
      <c r="K48" s="6">
        <v>1.247822438969949</v>
      </c>
      <c r="L48" s="6">
        <v>1.1780590489033891</v>
      </c>
      <c r="M48" s="6">
        <v>1.1233726767996139</v>
      </c>
      <c r="N48" s="6">
        <v>1.080287701400177</v>
      </c>
      <c r="O48" s="6">
        <v>1.0430785393364499</v>
      </c>
      <c r="P48" s="6">
        <v>1.0093079087633701</v>
      </c>
      <c r="Q48" s="6">
        <v>0.97676675217991626</v>
      </c>
      <c r="R48" s="7">
        <v>0.94447835347510711</v>
      </c>
    </row>
    <row r="49" spans="1:18" hidden="1" x14ac:dyDescent="0.25">
      <c r="A49" s="8">
        <v>110</v>
      </c>
      <c r="B49" s="9">
        <v>3.4789565900416659</v>
      </c>
      <c r="C49" s="9">
        <v>2.9505552362569381</v>
      </c>
      <c r="D49" s="9">
        <v>2.5147875806362969</v>
      </c>
      <c r="E49" s="9">
        <v>2.1661859200916491</v>
      </c>
      <c r="F49" s="9">
        <v>1.8908657459393079</v>
      </c>
      <c r="G49" s="9">
        <v>1.6728368842107839</v>
      </c>
      <c r="H49" s="9">
        <v>1.509325234290483</v>
      </c>
      <c r="I49" s="9">
        <v>1.383045071994385</v>
      </c>
      <c r="J49" s="9">
        <v>1.331703619509911</v>
      </c>
      <c r="K49" s="9">
        <v>1.2889237552513939</v>
      </c>
      <c r="L49" s="9">
        <v>1.2187799854656061</v>
      </c>
      <c r="M49" s="9">
        <v>1.165042579605378</v>
      </c>
      <c r="N49" s="9">
        <v>1.1241721381560881</v>
      </c>
      <c r="O49" s="9">
        <v>1.0900177087196139</v>
      </c>
      <c r="P49" s="9">
        <v>1.059975604819249</v>
      </c>
      <c r="Q49" s="9">
        <v>1.0315677379468591</v>
      </c>
      <c r="R49" s="10">
        <v>1.003568021430282</v>
      </c>
    </row>
    <row r="50" spans="1:18" hidden="1" x14ac:dyDescent="0.25"/>
    <row r="51" spans="1:18" ht="31.5" hidden="1" x14ac:dyDescent="0.5">
      <c r="A51" s="1" t="s">
        <v>16</v>
      </c>
      <c r="B51" s="1"/>
    </row>
    <row r="52" spans="1:18" hidden="1" x14ac:dyDescent="0.25">
      <c r="A52" s="2"/>
      <c r="B52" s="19" t="s">
        <v>14</v>
      </c>
    </row>
    <row r="53" spans="1:18" hidden="1" x14ac:dyDescent="0.25">
      <c r="A53" s="20" t="s">
        <v>15</v>
      </c>
      <c r="B53" s="22">
        <v>14</v>
      </c>
    </row>
    <row r="54" spans="1:18" hidden="1" x14ac:dyDescent="0.25">
      <c r="A54" s="5">
        <v>29</v>
      </c>
      <c r="B54" s="7">
        <v>566.30891162858734</v>
      </c>
    </row>
    <row r="55" spans="1:18" hidden="1" x14ac:dyDescent="0.25">
      <c r="A55" s="5">
        <v>34.4</v>
      </c>
      <c r="B55" s="7">
        <v>618.52367097392835</v>
      </c>
    </row>
    <row r="56" spans="1:18" hidden="1" x14ac:dyDescent="0.25">
      <c r="A56" s="5">
        <v>39.799999999999997</v>
      </c>
      <c r="B56" s="7">
        <v>670.72460709934694</v>
      </c>
    </row>
    <row r="57" spans="1:18" hidden="1" x14ac:dyDescent="0.25">
      <c r="A57" s="5">
        <v>45.2</v>
      </c>
      <c r="B57" s="7">
        <v>720.35881420201622</v>
      </c>
    </row>
    <row r="58" spans="1:18" hidden="1" x14ac:dyDescent="0.25">
      <c r="A58" s="5">
        <v>50.6</v>
      </c>
      <c r="B58" s="7">
        <v>764.34865037314194</v>
      </c>
    </row>
    <row r="59" spans="1:18" hidden="1" x14ac:dyDescent="0.25">
      <c r="A59" s="5">
        <v>56</v>
      </c>
      <c r="B59" s="7">
        <v>808.33848654426754</v>
      </c>
    </row>
    <row r="60" spans="1:18" hidden="1" x14ac:dyDescent="0.25">
      <c r="A60" s="5">
        <v>61.400000000000013</v>
      </c>
      <c r="B60" s="7">
        <v>848.5186327699173</v>
      </c>
    </row>
    <row r="61" spans="1:18" hidden="1" x14ac:dyDescent="0.25">
      <c r="A61" s="5">
        <v>66.800000000000011</v>
      </c>
      <c r="B61" s="7">
        <v>886.42917647485785</v>
      </c>
    </row>
    <row r="62" spans="1:18" hidden="1" x14ac:dyDescent="0.25">
      <c r="A62" s="5">
        <v>72.2</v>
      </c>
      <c r="B62" s="7">
        <v>924.33972017979841</v>
      </c>
    </row>
    <row r="63" spans="1:18" hidden="1" x14ac:dyDescent="0.25">
      <c r="A63" s="5">
        <v>77.599999999999994</v>
      </c>
      <c r="B63" s="7">
        <v>959.48895370051957</v>
      </c>
    </row>
    <row r="64" spans="1:18" hidden="1" x14ac:dyDescent="0.25">
      <c r="A64" s="5">
        <v>83</v>
      </c>
      <c r="B64" s="7">
        <v>994.46424642223496</v>
      </c>
    </row>
    <row r="65" spans="1:17" hidden="1" x14ac:dyDescent="0.25">
      <c r="A65" s="5">
        <v>88.4</v>
      </c>
      <c r="B65" s="7">
        <v>1029.750674274422</v>
      </c>
    </row>
    <row r="66" spans="1:17" hidden="1" x14ac:dyDescent="0.25">
      <c r="A66" s="5">
        <v>93.800000000000011</v>
      </c>
      <c r="B66" s="7">
        <v>1065.946991490722</v>
      </c>
    </row>
    <row r="67" spans="1:17" hidden="1" x14ac:dyDescent="0.25">
      <c r="A67" s="5">
        <v>99.2</v>
      </c>
      <c r="B67" s="7">
        <v>1102.1433087070211</v>
      </c>
    </row>
    <row r="68" spans="1:17" hidden="1" x14ac:dyDescent="0.25">
      <c r="A68" s="5">
        <v>104.6</v>
      </c>
      <c r="B68" s="7">
        <v>1141.974560802465</v>
      </c>
    </row>
    <row r="69" spans="1:17" hidden="1" x14ac:dyDescent="0.25">
      <c r="A69" s="8">
        <v>110</v>
      </c>
      <c r="B69" s="10">
        <v>1184.56041198601</v>
      </c>
    </row>
    <row r="70" spans="1:17" hidden="1" x14ac:dyDescent="0.25"/>
    <row r="71" spans="1:17" hidden="1" x14ac:dyDescent="0.25"/>
    <row r="72" spans="1:17" ht="28.9" customHeight="1" x14ac:dyDescent="0.5">
      <c r="A72" s="1" t="s">
        <v>17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18</v>
      </c>
      <c r="B74" s="13">
        <f ca="1">FORECAST( $B$29, OFFSET(B54:B69,MATCH($B$29,A54:A69,1)-1,0,2), OFFSET(A54:A69,MATCH($B$29,A54:A69,1)-1,0,2) ) / 10.5</f>
        <v>78.413245187477145</v>
      </c>
      <c r="C74" s="13" t="s">
        <v>19</v>
      </c>
      <c r="D74" s="14"/>
    </row>
    <row r="75" spans="1:17" x14ac:dyDescent="0.25">
      <c r="A75" s="5" t="s">
        <v>20</v>
      </c>
      <c r="B75" s="13">
        <f ca="1">FORECAST( $B$29, OFFSET(B54:B69,MATCH($B$29,A54:A69,1)-1,0,2), OFFSET(A54:A69,MATCH($B$29,A54:A69,1)-1,0,2) )</f>
        <v>823.33907446851003</v>
      </c>
      <c r="C75" s="13" t="s">
        <v>21</v>
      </c>
      <c r="D75" s="14"/>
    </row>
    <row r="76" spans="1:17" x14ac:dyDescent="0.25">
      <c r="A76" s="8"/>
      <c r="B76" s="15"/>
      <c r="C76" s="15"/>
      <c r="D76" s="16"/>
    </row>
    <row r="79" spans="1:17" ht="28.9" customHeight="1" x14ac:dyDescent="0.5">
      <c r="A79" s="1" t="s">
        <v>22</v>
      </c>
    </row>
    <row r="80" spans="1:17" x14ac:dyDescent="0.25">
      <c r="A80" s="23" t="s">
        <v>14</v>
      </c>
      <c r="B80" s="24">
        <v>8</v>
      </c>
      <c r="C80" s="24">
        <v>8.8000000000000007</v>
      </c>
      <c r="D80" s="24">
        <v>9.6</v>
      </c>
      <c r="E80" s="24">
        <v>10.4</v>
      </c>
      <c r="F80" s="24">
        <v>11.2</v>
      </c>
      <c r="G80" s="24">
        <v>12</v>
      </c>
      <c r="H80" s="24">
        <v>12.8</v>
      </c>
      <c r="I80" s="24">
        <v>13.6</v>
      </c>
      <c r="J80" s="24">
        <v>14.4</v>
      </c>
      <c r="K80" s="24">
        <v>15.2</v>
      </c>
      <c r="L80" s="24">
        <v>16</v>
      </c>
      <c r="M80" s="24">
        <v>16.8</v>
      </c>
      <c r="N80" s="24">
        <v>17.600000000000001</v>
      </c>
      <c r="O80" s="24">
        <v>18.399999999999999</v>
      </c>
      <c r="P80" s="24">
        <v>19.2</v>
      </c>
      <c r="Q80" s="25">
        <v>20</v>
      </c>
    </row>
    <row r="81" spans="1:17" x14ac:dyDescent="0.25">
      <c r="A81" s="8" t="s">
        <v>23</v>
      </c>
      <c r="B81" s="26">
        <f ca="1">FORECAST(
                $B$29,
                OFFSET(B34:B49,MATCH($B$29,A34:A49,1)-1,0,2),
                OFFSET(A34:A49,MATCH($B$29,A34:A49,1)-1,0,2)
                )</f>
        <v>2.4528590508574286</v>
      </c>
      <c r="C81" s="26">
        <f ca="1">FORECAST(
                $B$29,
                OFFSET(C34:C49,MATCH($B$29,A34:A49,1)-1,0,2),
                OFFSET(A34:A49,MATCH($B$29,A34:A49,1)-1,0,2)
                )</f>
        <v>2.1075251012488385</v>
      </c>
      <c r="D81" s="26">
        <f ca="1">FORECAST(
                $B$29,
                OFFSET(D34:D49,MATCH($B$29,A34:A49,1)-1,0,2),
                OFFSET(A34:A49,MATCH($B$29,A34:A49,1)-1,0,2)
                )</f>
        <v>1.8265654084254654</v>
      </c>
      <c r="E81" s="26">
        <f ca="1">FORECAST(
                $B$29,
                OFFSET(E34:E49,MATCH($B$29,A34:A49,1)-1,0,2),
                OFFSET(A34:A49,MATCH($B$29,A34:A49,1)-1,0,2)
                )</f>
        <v>1.604433263821484</v>
      </c>
      <c r="F81" s="26">
        <f ca="1">FORECAST(
                $B$29,
                OFFSET(F34:F49,MATCH($B$29,A34:A49,1)-1,0,2),
                OFFSET(A34:A49,MATCH($B$29,A34:A49,1)-1,0,2)
                )</f>
        <v>1.4298340305817145</v>
      </c>
      <c r="G81" s="26">
        <f ca="1">FORECAST(
                $B$29,
                OFFSET(G34:G49,MATCH($B$29,A34:A49,1)-1,0,2),
                OFFSET(A34:A49,MATCH($B$29,A34:A49,1)-1,0,2)
                )</f>
        <v>1.2908590694049029</v>
      </c>
      <c r="H81" s="26">
        <f ca="1">FORECAST(
                $B$29,
                OFFSET(H34:H49,MATCH($B$29,A34:A49,1)-1,0,2),
                OFFSET(A34:A49,MATCH($B$29,A34:A49,1)-1,0,2)
                )</f>
        <v>1.1838699400394908</v>
      </c>
      <c r="I81" s="26">
        <f ca="1">FORECAST(
                $B$29,
                OFFSET(I34:I49,MATCH($B$29,A34:A49,1)-1,0,2),
                OFFSET(A34:A49,MATCH($B$29,A34:A49,1)-1,0,2)
                )</f>
        <v>1.0971541158074358</v>
      </c>
      <c r="J81" s="26">
        <f ca="1">FORECAST(
                $B$29,
                OFFSET(K34:K49,MATCH($B$29,A34:A49,1)-1,0,2),
                OFFSET(A34:A49,MATCH($B$29,A34:A49,1)-1,0,2)
                )</f>
        <v>1.026501720733902</v>
      </c>
      <c r="K81" s="26">
        <f ca="1">FORECAST(
                $B$29,
                OFFSET(L34:L49,MATCH($B$29,A34:A49,1)-1,0,2),
                OFFSET(A34:A49,MATCH($B$29,A34:A49,1)-1,0,2)
                )</f>
        <v>0.9663213280514924</v>
      </c>
      <c r="L81" s="26">
        <f ca="1">FORECAST(
                $B$29,
                OFFSET(M34:M49,MATCH($B$29,A34:A49,1)-1,0,2),
                OFFSET(A34:A49,MATCH($B$29,A34:A49,1)-1,0,2)
                )</f>
        <v>0.91218151782181389</v>
      </c>
      <c r="M81" s="26">
        <f ca="1">FORECAST(
                $B$29,
                OFFSET(N34:N49,MATCH($B$29,A34:A49,1)-1,0,2),
                OFFSET(A34:A49,MATCH($B$29,A34:A49,1)-1,0,2)
                )</f>
        <v>0.86156209404226392</v>
      </c>
      <c r="N81" s="26">
        <f ca="1">FORECAST(
                $B$29,
                OFFSET(O34:O49,MATCH($B$29,A34:A49,1)-1,0,2),
                OFFSET(A34:A49,MATCH($B$29,A34:A49,1)-1,0,2)
                )</f>
        <v>0.81200175867269975</v>
      </c>
      <c r="O81" s="26">
        <f ca="1">FORECAST(
                $B$29,
                OFFSET(P34:P49,MATCH($B$29,A34:A49,1)-1,0,2),
                OFFSET(A34:A49,MATCH($B$29,A34:A49,1)-1,0,2)
                )</f>
        <v>0.762701362906687</v>
      </c>
      <c r="P81" s="26">
        <f ca="1">FORECAST(
                $B$29,
                OFFSET(Q34:Q49,MATCH($B$29,A34:A49,1)-1,0,2),
                OFFSET(A34:A49,MATCH($B$29,A34:A49,1)-1,0,2)
                )</f>
        <v>0.71377269006459354</v>
      </c>
      <c r="Q81" s="27">
        <f ca="1">FORECAST(
                $B$29,
                OFFSET(R34:R49,MATCH($B$29,A34:A49,1)-1,0,2),
                OFFSET(A34:A49,MATCH($B$29,A34:A49,1)-1,0,2)
                )</f>
        <v>0.6661876449934987</v>
      </c>
    </row>
  </sheetData>
  <sheetProtection algorithmName="SHA-512" hashValue="5KpGcLUOfA/9oEUv3bY4R2F+UyYq1oMC4wrdxBD3Mg38tfeg8NK/UmpONtTpwK9CVv7ZVKI5bjp+HRWn3O1vDg==" saltValue="Fgbm+aWIneoCi2KiEvMZuw==" spinCount="100000"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2024-08-14T01:18:01Z</dcterms:created>
  <dcterms:modified xsi:type="dcterms:W3CDTF">2024-08-14T02:31:35Z</dcterms:modified>
</cp:coreProperties>
</file>